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Conseil statutaire\RUPTURE CONVENTIONNELLE\"/>
    </mc:Choice>
  </mc:AlternateContent>
  <xr:revisionPtr revIDLastSave="0" documentId="13_ncr:1_{AE2F88ED-8ABB-41BA-98D3-EF6924C5E3A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SRC" sheetId="1" r:id="rId1"/>
  </sheets>
  <definedNames>
    <definedName name="_xlnm.Print_Area" localSheetId="0">ISRC!$A$1:$R$26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N13" i="1"/>
  <c r="N14" i="1"/>
  <c r="N15" i="1"/>
  <c r="N16" i="1"/>
  <c r="N17" i="1"/>
  <c r="N18" i="1"/>
  <c r="M11" i="1"/>
  <c r="M12" i="1"/>
  <c r="M13" i="1"/>
  <c r="M14" i="1"/>
  <c r="M15" i="1"/>
  <c r="M16" i="1"/>
  <c r="M17" i="1"/>
  <c r="M18" i="1"/>
  <c r="L10" i="1"/>
  <c r="L11" i="1"/>
  <c r="L12" i="1"/>
  <c r="L13" i="1"/>
  <c r="L14" i="1"/>
  <c r="L15" i="1"/>
  <c r="L16" i="1"/>
  <c r="L17" i="1"/>
  <c r="L18" i="1"/>
  <c r="N9" i="1"/>
  <c r="N10" i="1"/>
  <c r="N11" i="1"/>
  <c r="M9" i="1"/>
  <c r="M10" i="1"/>
  <c r="L9" i="1"/>
  <c r="L8" i="1"/>
  <c r="N8" i="1"/>
  <c r="M8" i="1"/>
  <c r="N7" i="1"/>
  <c r="M7" i="1"/>
  <c r="L7" i="1"/>
  <c r="N6" i="1"/>
  <c r="M6" i="1"/>
  <c r="L6" i="1"/>
  <c r="N19" i="1" l="1"/>
  <c r="U14" i="1" l="1"/>
  <c r="U5" i="1"/>
</calcChain>
</file>

<file path=xl/sharedStrings.xml><?xml version="1.0" encoding="utf-8"?>
<sst xmlns="http://schemas.openxmlformats.org/spreadsheetml/2006/main" count="19" uniqueCount="19">
  <si>
    <t>Date de début</t>
  </si>
  <si>
    <t>Date de fin</t>
  </si>
  <si>
    <t>Montant minimal de l'indemnité</t>
  </si>
  <si>
    <t>Montant maximal de l'indemnité</t>
  </si>
  <si>
    <t>Calcul de l'indemnité spécifique de rupture conventionnelle (ISRC)</t>
  </si>
  <si>
    <t>1. Détermination de la rémunération brute de référence</t>
  </si>
  <si>
    <t>2. Détermination de l'ancienneté</t>
  </si>
  <si>
    <t>3. Calcul des montants de l'ISRC</t>
  </si>
  <si>
    <t>Durée</t>
  </si>
  <si>
    <t>Déroulé de carrière / employeur</t>
  </si>
  <si>
    <t>Mois</t>
  </si>
  <si>
    <t>Jours</t>
  </si>
  <si>
    <r>
      <rPr>
        <sz val="14"/>
        <color rgb="FFEF9205"/>
        <rFont val="Calibri"/>
        <family val="2"/>
        <scheme val="minor"/>
      </rPr>
      <t>Montant minimum de l'ISRC</t>
    </r>
    <r>
      <rPr>
        <sz val="14"/>
        <color theme="1"/>
        <rFont val="Calibri"/>
        <family val="2"/>
        <scheme val="minor"/>
      </rPr>
      <t xml:space="preserve"> ne peut être inférieur à :
- 1/6ème de mois de rémunération de référence par année d'ancienneté de la 1ère année à la 10 année révolue
-1/5ème de mois de rémunération de référence par année d'ancienneté de la 11ème année à la 15ème année révolue
- 1/4 de mois de rémunération brute par année d'ancienneté de la 16ème année à la 20ème année révolue
- 1/3 de mois de rémunération brute par année d'ancienneté de la 21ème à la 24ème année révolue</t>
    </r>
  </si>
  <si>
    <r>
      <rPr>
        <sz val="14"/>
        <color rgb="FFD01050"/>
        <rFont val="Calibri"/>
        <family val="2"/>
        <scheme val="minor"/>
      </rPr>
      <t>Montant maximum de l'ISRC</t>
    </r>
    <r>
      <rPr>
        <sz val="14"/>
        <color theme="1"/>
        <rFont val="Calibri"/>
        <family val="2"/>
        <scheme val="minor"/>
      </rPr>
      <t xml:space="preserve"> ne peut être supérieur à : somme équivalente à 1/24ème de la rémunération brute annuelle par année d'ancienneté révolue, dans la limite de 24 ans d'ancienneté</t>
    </r>
  </si>
  <si>
    <r>
      <rPr>
        <b/>
        <sz val="16"/>
        <color theme="1"/>
        <rFont val="Calibri"/>
        <family val="2"/>
        <scheme val="minor"/>
      </rPr>
      <t xml:space="preserve">Rémunération brute de référence </t>
    </r>
    <r>
      <rPr>
        <sz val="16"/>
        <color theme="1"/>
        <rFont val="Calibri"/>
        <family val="2"/>
        <scheme val="minor"/>
      </rPr>
      <t xml:space="preserve">
(rémunération brute annuelle N-1)</t>
    </r>
  </si>
  <si>
    <r>
      <rPr>
        <b/>
        <sz val="16"/>
        <color theme="1"/>
        <rFont val="Calibri"/>
        <family val="2"/>
        <scheme val="minor"/>
      </rPr>
      <t xml:space="preserve">Ancienneté en années révolues </t>
    </r>
    <r>
      <rPr>
        <sz val="16"/>
        <color theme="1"/>
        <rFont val="Calibri"/>
        <family val="2"/>
        <scheme val="minor"/>
      </rPr>
      <t xml:space="preserve">
(dans la limite de 24 années)</t>
    </r>
  </si>
  <si>
    <r>
      <rPr>
        <sz val="14"/>
        <color rgb="FFD01050"/>
        <rFont val="Calibri"/>
        <family val="2"/>
        <scheme val="minor"/>
      </rPr>
      <t>Appréciation de l'ancienneté</t>
    </r>
    <r>
      <rPr>
        <sz val="14"/>
        <color theme="1"/>
        <rFont val="Calibri"/>
        <family val="2"/>
        <scheme val="minor"/>
      </rPr>
      <t xml:space="preserve"> tient compte des durées de services effectifs accomplis dans les 3 fonctions publiques (à l'exclusion des services militaires ou des contrats de droit privé)</t>
    </r>
    <r>
      <rPr>
        <b/>
        <sz val="14"/>
        <color rgb="FFD01050"/>
        <rFont val="Calibri"/>
        <family val="2"/>
        <scheme val="minor"/>
      </rPr>
      <t xml:space="preserve"> sans proratisation pour les agents à temps partiel ou à temps non complet</t>
    </r>
    <r>
      <rPr>
        <sz val="14"/>
        <color theme="1"/>
        <rFont val="Calibri"/>
        <family val="2"/>
        <scheme val="minor"/>
      </rPr>
      <t xml:space="preserve">
</t>
    </r>
    <r>
      <rPr>
        <sz val="14"/>
        <color rgb="FFEF9205"/>
        <rFont val="Calibri"/>
        <family val="2"/>
        <scheme val="minor"/>
      </rPr>
      <t>Année révolue =</t>
    </r>
    <r>
      <rPr>
        <b/>
        <sz val="14"/>
        <color rgb="FFEF9205"/>
        <rFont val="Calibri"/>
        <family val="2"/>
        <scheme val="minor"/>
      </rPr>
      <t xml:space="preserve"> comptabilisation en années pleines</t>
    </r>
    <r>
      <rPr>
        <sz val="14"/>
        <color theme="1"/>
        <rFont val="Calibri"/>
        <family val="2"/>
        <scheme val="minor"/>
      </rPr>
      <t xml:space="preserve">  (ex : un.e agent.e cumulant 15 ans et 6 mois d'ancienneté, ancienneté retenue pour le calcul de l'indemnité sera de 15 ans, les 6 mois n'étant pas pris en compte)</t>
    </r>
  </si>
  <si>
    <r>
      <rPr>
        <sz val="14"/>
        <color rgb="FFEF9205"/>
        <rFont val="Calibri"/>
        <family val="2"/>
        <scheme val="minor"/>
      </rPr>
      <t>Rémunération brute de référence :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rgb="FFEF9205"/>
        <rFont val="Calibri"/>
        <family val="2"/>
        <scheme val="minor"/>
      </rPr>
      <t>rémunération brute annuelle perçue par l'agent.e au cours de l'année civile (N-1) précédant celle de la date d'effet de la rupture conventionnelle</t>
    </r>
    <r>
      <rPr>
        <sz val="14"/>
        <color theme="1"/>
        <rFont val="Calibri"/>
        <family val="2"/>
        <scheme val="minor"/>
      </rPr>
      <t>. Sont exclues de cette rémunération de référence :
- primes et indemnités qui ont le caractère de remboursement de frais (frais de mission, prise en charge partielle des frais de transport publics...) ;
- majorations et indexations relatives à une affectation outre-mer ;
- indemnité de résidence à l'étranger ;
- primes et indemnités liées au changement de résidence, à la primo-affectation, à la mobilité géographique et aux restructurations (prime spéciale d’installation, indemnité forfaitaire de changement de résidence...) ;
- indemnités d'enseignement ou de jury ainsi que les autres indemnités non directement liées à l'emploi (ex : indemnisation des jours de CET...)</t>
    </r>
  </si>
  <si>
    <t>Années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</si>
</sst>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rgb="FFD01050"/>
      <name val="Calibri"/>
      <family val="2"/>
      <scheme val="minor"/>
    </font>
    <font>
      <b/>
      <u/>
      <sz val="14"/>
      <color rgb="FFEF9205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rgb="FFD01050"/>
      <name val="Calibri"/>
      <family val="2"/>
      <scheme val="minor"/>
    </font>
    <font>
      <sz val="14"/>
      <color rgb="FFEF9205"/>
      <name val="Calibri"/>
      <family val="2"/>
      <scheme val="minor"/>
    </font>
    <font>
      <b/>
      <u/>
      <sz val="16"/>
      <color rgb="FFD01050"/>
      <name val="Calibri"/>
      <family val="2"/>
      <scheme val="minor"/>
    </font>
    <font>
      <b/>
      <u/>
      <sz val="16"/>
      <color rgb="FFEF9205"/>
      <name val="Calibri"/>
      <family val="2"/>
      <scheme val="minor"/>
    </font>
    <font>
      <b/>
      <sz val="20"/>
      <color rgb="FFD01050"/>
      <name val="Calibri"/>
      <family val="2"/>
      <scheme val="minor"/>
    </font>
    <font>
      <b/>
      <sz val="14"/>
      <color rgb="FFD01050"/>
      <name val="Calibri"/>
      <family val="2"/>
      <scheme val="minor"/>
    </font>
    <font>
      <b/>
      <sz val="14"/>
      <color rgb="FFEF920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1050"/>
        <bgColor indexed="64"/>
      </patternFill>
    </fill>
    <fill>
      <patternFill patternType="solid">
        <fgColor rgb="FFEF9205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0" fillId="0" borderId="0" xfId="0" applyAlignment="1">
      <alignment vertical="top" wrapText="1"/>
    </xf>
    <xf numFmtId="0" fontId="5" fillId="0" borderId="0" xfId="0" applyFont="1"/>
    <xf numFmtId="0" fontId="0" fillId="0" borderId="0" xfId="0" applyAlignment="1">
      <alignment vertical="center" wrapText="1"/>
    </xf>
    <xf numFmtId="0" fontId="6" fillId="0" borderId="0" xfId="0" applyFont="1"/>
    <xf numFmtId="0" fontId="7" fillId="0" borderId="0" xfId="0" applyFont="1"/>
    <xf numFmtId="0" fontId="9" fillId="2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2" fillId="0" borderId="5" xfId="0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0" fontId="3" fillId="0" borderId="0" xfId="0" applyFont="1" applyAlignment="1">
      <alignment vertical="center" wrapText="1"/>
    </xf>
    <xf numFmtId="0" fontId="16" fillId="0" borderId="0" xfId="0" applyFont="1"/>
    <xf numFmtId="0" fontId="17" fillId="0" borderId="0" xfId="0" applyFont="1"/>
    <xf numFmtId="0" fontId="13" fillId="2" borderId="5" xfId="0" applyFont="1" applyFill="1" applyBorder="1" applyAlignment="1">
      <alignment horizontal="center" vertical="center" wrapText="1"/>
    </xf>
    <xf numFmtId="0" fontId="4" fillId="0" borderId="5" xfId="0" applyFont="1" applyBorder="1" applyProtection="1">
      <protection locked="0"/>
    </xf>
    <xf numFmtId="14" fontId="12" fillId="0" borderId="5" xfId="0" applyNumberFormat="1" applyFont="1" applyBorder="1" applyAlignment="1" applyProtection="1">
      <alignment horizontal="center" vertical="center"/>
      <protection locked="0"/>
    </xf>
    <xf numFmtId="164" fontId="9" fillId="3" borderId="1" xfId="0" applyNumberFormat="1" applyFont="1" applyFill="1" applyBorder="1" applyAlignment="1" applyProtection="1">
      <alignment horizontal="center" vertical="center"/>
      <protection locked="0"/>
    </xf>
    <xf numFmtId="14" fontId="4" fillId="0" borderId="5" xfId="0" applyNumberFormat="1" applyFont="1" applyBorder="1" applyProtection="1">
      <protection locked="0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164" fontId="9" fillId="4" borderId="15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">
    <cellStyle name="Monétaire 2" xfId="1" xr:uid="{00000000-0005-0000-0000-000000000000}"/>
    <cellStyle name="Monétaire 2 2" xfId="2" xr:uid="{69C9B516-1421-456A-AD26-BC61DC8950FB}"/>
    <cellStyle name="Normal" xfId="0" builtinId="0"/>
    <cellStyle name="Normal 2" xfId="3" xr:uid="{D7076C25-428E-4F33-8000-DE13D2FD0C5F}"/>
  </cellStyles>
  <dxfs count="0"/>
  <tableStyles count="0" defaultTableStyle="TableStyleMedium2" defaultPivotStyle="PivotStyleLight16"/>
  <colors>
    <mruColors>
      <color rgb="FFEF9205"/>
      <color rgb="FFD01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284306</xdr:colOff>
      <xdr:row>19</xdr:row>
      <xdr:rowOff>38093</xdr:rowOff>
    </xdr:from>
    <xdr:to>
      <xdr:col>10</xdr:col>
      <xdr:colOff>633984</xdr:colOff>
      <xdr:row>20</xdr:row>
      <xdr:rowOff>34638</xdr:rowOff>
    </xdr:to>
    <xdr:sp macro="" textlink="">
      <xdr:nvSpPr>
        <xdr:cNvPr id="4" name="Flèche droite 2">
          <a:extLst>
            <a:ext uri="{FF2B5EF4-FFF2-40B4-BE49-F238E27FC236}">
              <a16:creationId xmlns:a16="http://schemas.microsoft.com/office/drawing/2014/main" id="{42475854-C5BE-4B2F-BC9E-A056E67E13A3}"/>
            </a:ext>
          </a:extLst>
        </xdr:cNvPr>
        <xdr:cNvSpPr/>
      </xdr:nvSpPr>
      <xdr:spPr>
        <a:xfrm rot="5400000">
          <a:off x="11652747" y="7767277"/>
          <a:ext cx="377545" cy="349678"/>
        </a:xfrm>
        <a:prstGeom prst="rightArrow">
          <a:avLst/>
        </a:prstGeom>
        <a:solidFill>
          <a:srgbClr val="D01050"/>
        </a:solidFill>
        <a:ln w="38100">
          <a:solidFill>
            <a:srgbClr val="D01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v</a:t>
          </a:r>
        </a:p>
      </xdr:txBody>
    </xdr:sp>
    <xdr:clientData/>
  </xdr:twoCellAnchor>
  <xdr:twoCellAnchor>
    <xdr:from>
      <xdr:col>18</xdr:col>
      <xdr:colOff>71583</xdr:colOff>
      <xdr:row>16</xdr:row>
      <xdr:rowOff>15869</xdr:rowOff>
    </xdr:from>
    <xdr:to>
      <xdr:col>18</xdr:col>
      <xdr:colOff>421261</xdr:colOff>
      <xdr:row>17</xdr:row>
      <xdr:rowOff>44164</xdr:rowOff>
    </xdr:to>
    <xdr:sp macro="" textlink="">
      <xdr:nvSpPr>
        <xdr:cNvPr id="9" name="Flèche droite 2">
          <a:extLst>
            <a:ext uri="{FF2B5EF4-FFF2-40B4-BE49-F238E27FC236}">
              <a16:creationId xmlns:a16="http://schemas.microsoft.com/office/drawing/2014/main" id="{10FC9D8F-2037-4BFC-A56C-A9EE24262606}"/>
            </a:ext>
          </a:extLst>
        </xdr:cNvPr>
        <xdr:cNvSpPr/>
      </xdr:nvSpPr>
      <xdr:spPr>
        <a:xfrm rot="5400000">
          <a:off x="19679149" y="6284553"/>
          <a:ext cx="377545" cy="349678"/>
        </a:xfrm>
        <a:prstGeom prst="rightArrow">
          <a:avLst/>
        </a:prstGeom>
        <a:solidFill>
          <a:srgbClr val="D01050"/>
        </a:solidFill>
        <a:ln w="38100">
          <a:solidFill>
            <a:srgbClr val="D01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v</a:t>
          </a:r>
        </a:p>
      </xdr:txBody>
    </xdr:sp>
    <xdr:clientData/>
  </xdr:twoCellAnchor>
  <xdr:twoCellAnchor>
    <xdr:from>
      <xdr:col>18</xdr:col>
      <xdr:colOff>8081</xdr:colOff>
      <xdr:row>5</xdr:row>
      <xdr:rowOff>6343</xdr:rowOff>
    </xdr:from>
    <xdr:to>
      <xdr:col>18</xdr:col>
      <xdr:colOff>357759</xdr:colOff>
      <xdr:row>6</xdr:row>
      <xdr:rowOff>44163</xdr:rowOff>
    </xdr:to>
    <xdr:sp macro="" textlink="">
      <xdr:nvSpPr>
        <xdr:cNvPr id="10" name="Flèche droite 2">
          <a:extLst>
            <a:ext uri="{FF2B5EF4-FFF2-40B4-BE49-F238E27FC236}">
              <a16:creationId xmlns:a16="http://schemas.microsoft.com/office/drawing/2014/main" id="{7C8AA25A-6F15-450E-9FE0-067B4500B89D}"/>
            </a:ext>
          </a:extLst>
        </xdr:cNvPr>
        <xdr:cNvSpPr/>
      </xdr:nvSpPr>
      <xdr:spPr>
        <a:xfrm rot="5400000">
          <a:off x="19610885" y="2438039"/>
          <a:ext cx="387070" cy="349678"/>
        </a:xfrm>
        <a:prstGeom prst="rightArrow">
          <a:avLst/>
        </a:prstGeom>
        <a:solidFill>
          <a:srgbClr val="EF9205"/>
        </a:solidFill>
        <a:ln w="38100">
          <a:solidFill>
            <a:srgbClr val="EF920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v</a:t>
          </a:r>
        </a:p>
      </xdr:txBody>
    </xdr:sp>
    <xdr:clientData/>
  </xdr:twoCellAnchor>
  <xdr:twoCellAnchor>
    <xdr:from>
      <xdr:col>3</xdr:col>
      <xdr:colOff>832715</xdr:colOff>
      <xdr:row>5</xdr:row>
      <xdr:rowOff>27990</xdr:rowOff>
    </xdr:from>
    <xdr:to>
      <xdr:col>4</xdr:col>
      <xdr:colOff>134643</xdr:colOff>
      <xdr:row>6</xdr:row>
      <xdr:rowOff>65810</xdr:rowOff>
    </xdr:to>
    <xdr:sp macro="" textlink="">
      <xdr:nvSpPr>
        <xdr:cNvPr id="11" name="Flèche droite 2">
          <a:extLst>
            <a:ext uri="{FF2B5EF4-FFF2-40B4-BE49-F238E27FC236}">
              <a16:creationId xmlns:a16="http://schemas.microsoft.com/office/drawing/2014/main" id="{3547BEDE-C9B7-483B-BAF2-7A4733507C2E}"/>
            </a:ext>
          </a:extLst>
        </xdr:cNvPr>
        <xdr:cNvSpPr/>
      </xdr:nvSpPr>
      <xdr:spPr>
        <a:xfrm rot="5400000">
          <a:off x="3274644" y="2459686"/>
          <a:ext cx="387070" cy="349678"/>
        </a:xfrm>
        <a:prstGeom prst="rightArrow">
          <a:avLst/>
        </a:prstGeom>
        <a:solidFill>
          <a:srgbClr val="EF9205"/>
        </a:solidFill>
        <a:ln w="38100">
          <a:solidFill>
            <a:srgbClr val="EF920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tabSelected="1" topLeftCell="A3" zoomScale="60" zoomScaleNormal="60" workbookViewId="0">
      <selection activeCell="G5" sqref="G5"/>
    </sheetView>
  </sheetViews>
  <sheetFormatPr baseColWidth="10" defaultRowHeight="15" x14ac:dyDescent="0.25"/>
  <cols>
    <col min="1" max="1" width="5.42578125" customWidth="1"/>
    <col min="2" max="6" width="15.7109375" customWidth="1"/>
    <col min="7" max="7" width="17.7109375" customWidth="1"/>
    <col min="8" max="8" width="7.5703125" customWidth="1"/>
    <col min="9" max="9" width="40.7109375" customWidth="1"/>
    <col min="10" max="11" width="20.7109375" customWidth="1"/>
    <col min="12" max="14" width="15.7109375" customWidth="1"/>
    <col min="15" max="15" width="8.5703125" customWidth="1"/>
    <col min="16" max="20" width="15.7109375" customWidth="1"/>
    <col min="21" max="21" width="17.7109375" customWidth="1"/>
  </cols>
  <sheetData>
    <row r="1" spans="1:21" ht="45.75" customHeight="1" x14ac:dyDescent="0.25">
      <c r="A1" s="37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1" ht="23.25" x14ac:dyDescent="0.35">
      <c r="B2" s="21" t="s">
        <v>5</v>
      </c>
      <c r="I2" s="20" t="s">
        <v>6</v>
      </c>
      <c r="P2" s="21" t="s">
        <v>7</v>
      </c>
      <c r="T2" s="4"/>
      <c r="U2" s="2"/>
    </row>
    <row r="3" spans="1:21" ht="23.25" x14ac:dyDescent="0.35">
      <c r="B3" s="5"/>
      <c r="I3" s="4"/>
      <c r="L3" s="30" t="s">
        <v>8</v>
      </c>
      <c r="M3" s="31"/>
      <c r="N3" s="32"/>
      <c r="T3" s="4"/>
      <c r="U3" s="2"/>
    </row>
    <row r="4" spans="1:21" ht="16.5" thickBot="1" x14ac:dyDescent="0.3">
      <c r="I4" s="9"/>
      <c r="J4" s="10"/>
      <c r="K4" s="10"/>
      <c r="L4" s="33"/>
      <c r="M4" s="34"/>
      <c r="N4" s="35"/>
    </row>
    <row r="5" spans="1:21" ht="80.099999999999994" customHeight="1" thickBot="1" x14ac:dyDescent="0.3">
      <c r="B5" s="27" t="s">
        <v>14</v>
      </c>
      <c r="C5" s="28"/>
      <c r="D5" s="28"/>
      <c r="E5" s="28"/>
      <c r="F5" s="29"/>
      <c r="G5" s="25"/>
      <c r="I5" s="16" t="s">
        <v>9</v>
      </c>
      <c r="J5" s="22" t="s">
        <v>0</v>
      </c>
      <c r="K5" s="17" t="s">
        <v>1</v>
      </c>
      <c r="L5" s="17" t="s">
        <v>18</v>
      </c>
      <c r="M5" s="17" t="s">
        <v>10</v>
      </c>
      <c r="N5" s="17" t="s">
        <v>11</v>
      </c>
      <c r="O5" s="14"/>
      <c r="P5" s="45" t="s">
        <v>2</v>
      </c>
      <c r="Q5" s="46"/>
      <c r="R5" s="46"/>
      <c r="S5" s="46"/>
      <c r="T5" s="46"/>
      <c r="U5" s="7">
        <f>(IF(N19&lt;=10,(((G5/12)*N19)*1/6),IF(AND(N19&gt;10,N19&lt;=15),((G5*10/12)*1/6)+(((G5/12)*(N19-10))*1/5),IF(AND(N19&gt;15,N19&lt;=20),((G5*10/12)*1/6)+((G5*5/12)*1/5)+(((G5/12)*(N19-15))*1/4),IF(AND(N19&gt;20,N19&lt;=24),(((G5*10/12)*1/6)+((G5*5/12)*1/5)+((G5*5/12)*1/4)+((G5*((N19-20)/12))*1/3)),FALSE)))))</f>
        <v>0</v>
      </c>
    </row>
    <row r="6" spans="1:21" ht="27" customHeight="1" x14ac:dyDescent="0.35">
      <c r="C6" s="2"/>
      <c r="I6" s="26"/>
      <c r="J6" s="24"/>
      <c r="K6" s="24"/>
      <c r="L6" s="12" t="str">
        <f>IF(OR(J6="",K6=""),"",DATEDIF(J6,K6+1,"y"))</f>
        <v/>
      </c>
      <c r="M6" s="13" t="str">
        <f>IF(OR(J6="",K6=""),"",DATEDIF(J6,K6+1,"ym"))</f>
        <v/>
      </c>
      <c r="N6" s="13" t="str">
        <f>IF(OR(J6="",K6=""),"",DATEDIF(J6,K6+1,"md"))</f>
        <v/>
      </c>
    </row>
    <row r="7" spans="1:21" ht="27" customHeight="1" x14ac:dyDescent="0.25">
      <c r="B7" s="36" t="s">
        <v>17</v>
      </c>
      <c r="C7" s="36"/>
      <c r="D7" s="36"/>
      <c r="E7" s="36"/>
      <c r="F7" s="36"/>
      <c r="G7" s="36"/>
      <c r="I7" s="23"/>
      <c r="J7" s="24"/>
      <c r="K7" s="24"/>
      <c r="L7" s="12" t="str">
        <f>IF(OR(J7="",K7=""),"",DATEDIF(J7,K7+1,"y"))</f>
        <v/>
      </c>
      <c r="M7" s="13" t="str">
        <f>IF(OR(J7="",K7=""),"",DATEDIF(J7,K7+1,"ym"))</f>
        <v/>
      </c>
      <c r="N7" s="13" t="str">
        <f>IF(OR(J7="",K7=""),"",DATEDIF(J7,K7+1,"md"))</f>
        <v/>
      </c>
      <c r="P7" s="36" t="s">
        <v>12</v>
      </c>
      <c r="Q7" s="36"/>
      <c r="R7" s="36"/>
      <c r="S7" s="36"/>
      <c r="T7" s="36"/>
      <c r="U7" s="36"/>
    </row>
    <row r="8" spans="1:21" s="8" customFormat="1" ht="27" customHeight="1" x14ac:dyDescent="0.25">
      <c r="B8" s="36"/>
      <c r="C8" s="36"/>
      <c r="D8" s="36"/>
      <c r="E8" s="36"/>
      <c r="F8" s="36"/>
      <c r="G8" s="36"/>
      <c r="H8" s="15"/>
      <c r="I8" s="23"/>
      <c r="J8" s="24"/>
      <c r="K8" s="24"/>
      <c r="L8" s="12" t="str">
        <f>IF(OR(J8="",K8=""),"",DATEDIF(J8,K8+1,"y"))</f>
        <v/>
      </c>
      <c r="M8" s="13" t="str">
        <f>IF(OR(J8="",K8=""),"",DATEDIF(J8,K8+1,"ym"))</f>
        <v/>
      </c>
      <c r="N8" s="13" t="str">
        <f>IF(OR(J8="",K8=""),"",DATEDIF(J8,K8+1,"md"))</f>
        <v/>
      </c>
      <c r="P8" s="36"/>
      <c r="Q8" s="36"/>
      <c r="R8" s="36"/>
      <c r="S8" s="36"/>
      <c r="T8" s="36"/>
      <c r="U8" s="36"/>
    </row>
    <row r="9" spans="1:21" s="8" customFormat="1" ht="27" customHeight="1" x14ac:dyDescent="0.25">
      <c r="B9" s="36"/>
      <c r="C9" s="36"/>
      <c r="D9" s="36"/>
      <c r="E9" s="36"/>
      <c r="F9" s="36"/>
      <c r="G9" s="36"/>
      <c r="H9" s="15"/>
      <c r="I9" s="23"/>
      <c r="J9" s="24"/>
      <c r="K9" s="24"/>
      <c r="L9" s="12" t="str">
        <f t="shared" ref="L9:L18" si="0">IF(OR(J9="",K9=""),"",DATEDIF(J9,K9+1,"y"))</f>
        <v/>
      </c>
      <c r="M9" s="13" t="str">
        <f t="shared" ref="M9:M18" si="1">IF(OR(J9="",K9=""),"",DATEDIF(J9,K9+1,"ym"))</f>
        <v/>
      </c>
      <c r="N9" s="13" t="str">
        <f t="shared" ref="N9:N18" si="2">IF(OR(J9="",K9=""),"",DATEDIF(J9,K9+1,"md"))</f>
        <v/>
      </c>
      <c r="P9" s="36"/>
      <c r="Q9" s="36"/>
      <c r="R9" s="36"/>
      <c r="S9" s="36"/>
      <c r="T9" s="36"/>
      <c r="U9" s="36"/>
    </row>
    <row r="10" spans="1:21" s="8" customFormat="1" ht="27" customHeight="1" x14ac:dyDescent="0.25">
      <c r="B10" s="36"/>
      <c r="C10" s="36"/>
      <c r="D10" s="36"/>
      <c r="E10" s="36"/>
      <c r="F10" s="36"/>
      <c r="G10" s="36"/>
      <c r="H10" s="15"/>
      <c r="I10" s="23"/>
      <c r="J10" s="24"/>
      <c r="K10" s="24"/>
      <c r="L10" s="12" t="str">
        <f t="shared" si="0"/>
        <v/>
      </c>
      <c r="M10" s="13" t="str">
        <f t="shared" si="1"/>
        <v/>
      </c>
      <c r="N10" s="13" t="str">
        <f t="shared" si="2"/>
        <v/>
      </c>
      <c r="P10" s="36"/>
      <c r="Q10" s="36"/>
      <c r="R10" s="36"/>
      <c r="S10" s="36"/>
      <c r="T10" s="36"/>
      <c r="U10" s="36"/>
    </row>
    <row r="11" spans="1:21" s="8" customFormat="1" ht="27" customHeight="1" x14ac:dyDescent="0.25">
      <c r="B11" s="36"/>
      <c r="C11" s="36"/>
      <c r="D11" s="36"/>
      <c r="E11" s="36"/>
      <c r="F11" s="36"/>
      <c r="G11" s="36"/>
      <c r="H11" s="15"/>
      <c r="I11" s="23"/>
      <c r="J11" s="24"/>
      <c r="K11" s="24"/>
      <c r="L11" s="12" t="str">
        <f t="shared" si="0"/>
        <v/>
      </c>
      <c r="M11" s="13" t="str">
        <f t="shared" si="1"/>
        <v/>
      </c>
      <c r="N11" s="13" t="str">
        <f t="shared" si="2"/>
        <v/>
      </c>
      <c r="P11" s="36"/>
      <c r="Q11" s="36"/>
      <c r="R11" s="36"/>
      <c r="S11" s="36"/>
      <c r="T11" s="36"/>
      <c r="U11" s="36"/>
    </row>
    <row r="12" spans="1:21" s="8" customFormat="1" ht="27" customHeight="1" x14ac:dyDescent="0.25">
      <c r="B12" s="36"/>
      <c r="C12" s="36"/>
      <c r="D12" s="36"/>
      <c r="E12" s="36"/>
      <c r="F12" s="36"/>
      <c r="G12" s="36"/>
      <c r="H12" s="15"/>
      <c r="I12" s="23"/>
      <c r="J12" s="24"/>
      <c r="K12" s="24"/>
      <c r="L12" s="12" t="str">
        <f t="shared" si="0"/>
        <v/>
      </c>
      <c r="M12" s="13" t="str">
        <f t="shared" si="1"/>
        <v/>
      </c>
      <c r="N12" s="13" t="str">
        <f t="shared" si="2"/>
        <v/>
      </c>
      <c r="P12" s="36"/>
      <c r="Q12" s="36"/>
      <c r="R12" s="36"/>
      <c r="S12" s="36"/>
      <c r="T12" s="36"/>
      <c r="U12" s="36"/>
    </row>
    <row r="13" spans="1:21" s="8" customFormat="1" ht="27" customHeight="1" thickBot="1" x14ac:dyDescent="0.3">
      <c r="B13" s="36"/>
      <c r="C13" s="36"/>
      <c r="D13" s="36"/>
      <c r="E13" s="36"/>
      <c r="F13" s="36"/>
      <c r="G13" s="36"/>
      <c r="H13" s="15"/>
      <c r="I13" s="23"/>
      <c r="J13" s="24"/>
      <c r="K13" s="24"/>
      <c r="L13" s="12" t="str">
        <f t="shared" si="0"/>
        <v/>
      </c>
      <c r="M13" s="13" t="str">
        <f t="shared" si="1"/>
        <v/>
      </c>
      <c r="N13" s="13" t="str">
        <f t="shared" si="2"/>
        <v/>
      </c>
      <c r="P13" s="18"/>
      <c r="Q13" s="18"/>
      <c r="R13" s="18"/>
      <c r="S13" s="18"/>
      <c r="T13" s="18"/>
      <c r="U13" s="18"/>
    </row>
    <row r="14" spans="1:21" s="8" customFormat="1" ht="27" customHeight="1" x14ac:dyDescent="0.25">
      <c r="B14" s="36"/>
      <c r="C14" s="36"/>
      <c r="D14" s="36"/>
      <c r="E14" s="36"/>
      <c r="F14" s="36"/>
      <c r="G14" s="36"/>
      <c r="H14" s="15"/>
      <c r="I14" s="23"/>
      <c r="J14" s="24"/>
      <c r="K14" s="24"/>
      <c r="L14" s="12" t="str">
        <f t="shared" si="0"/>
        <v/>
      </c>
      <c r="M14" s="13" t="str">
        <f t="shared" si="1"/>
        <v/>
      </c>
      <c r="N14" s="13" t="str">
        <f t="shared" si="2"/>
        <v/>
      </c>
      <c r="P14" s="39" t="s">
        <v>3</v>
      </c>
      <c r="Q14" s="39"/>
      <c r="R14" s="39"/>
      <c r="S14" s="39"/>
      <c r="T14" s="39"/>
      <c r="U14" s="42">
        <f>IF(($N19&lt;=24),(G5/24)*$N$19,FALSE)</f>
        <v>0</v>
      </c>
    </row>
    <row r="15" spans="1:21" s="8" customFormat="1" ht="27" customHeight="1" x14ac:dyDescent="0.25">
      <c r="B15" s="36"/>
      <c r="C15" s="36"/>
      <c r="D15" s="36"/>
      <c r="E15" s="36"/>
      <c r="F15" s="36"/>
      <c r="G15" s="36"/>
      <c r="H15" s="15"/>
      <c r="I15" s="23"/>
      <c r="J15" s="24"/>
      <c r="K15" s="24"/>
      <c r="L15" s="12" t="str">
        <f t="shared" si="0"/>
        <v/>
      </c>
      <c r="M15" s="13" t="str">
        <f t="shared" si="1"/>
        <v/>
      </c>
      <c r="N15" s="13" t="str">
        <f t="shared" si="2"/>
        <v/>
      </c>
      <c r="P15" s="40"/>
      <c r="Q15" s="40"/>
      <c r="R15" s="40"/>
      <c r="S15" s="40"/>
      <c r="T15" s="40"/>
      <c r="U15" s="43"/>
    </row>
    <row r="16" spans="1:21" s="8" customFormat="1" ht="27" customHeight="1" thickBot="1" x14ac:dyDescent="0.3">
      <c r="B16" s="19"/>
      <c r="C16" s="19"/>
      <c r="D16" s="19"/>
      <c r="E16" s="19"/>
      <c r="F16" s="19"/>
      <c r="G16" s="19"/>
      <c r="H16" s="15"/>
      <c r="I16" s="23"/>
      <c r="J16" s="24"/>
      <c r="K16" s="24"/>
      <c r="L16" s="12" t="str">
        <f t="shared" si="0"/>
        <v/>
      </c>
      <c r="M16" s="13" t="str">
        <f t="shared" si="1"/>
        <v/>
      </c>
      <c r="N16" s="13" t="str">
        <f t="shared" si="2"/>
        <v/>
      </c>
      <c r="P16" s="41"/>
      <c r="Q16" s="41"/>
      <c r="R16" s="41"/>
      <c r="S16" s="41"/>
      <c r="T16" s="41"/>
      <c r="U16" s="44"/>
    </row>
    <row r="17" spans="2:21" ht="27" customHeight="1" x14ac:dyDescent="0.25">
      <c r="B17" s="19"/>
      <c r="C17" s="19"/>
      <c r="D17" s="19"/>
      <c r="E17" s="19"/>
      <c r="F17" s="19"/>
      <c r="G17" s="19"/>
      <c r="H17" s="15"/>
      <c r="I17" s="23"/>
      <c r="J17" s="24"/>
      <c r="K17" s="24"/>
      <c r="L17" s="12" t="str">
        <f t="shared" si="0"/>
        <v/>
      </c>
      <c r="M17" s="13" t="str">
        <f t="shared" si="1"/>
        <v/>
      </c>
      <c r="N17" s="13" t="str">
        <f t="shared" si="2"/>
        <v/>
      </c>
      <c r="O17" s="3"/>
      <c r="P17" s="3"/>
      <c r="Q17" s="3"/>
      <c r="R17" s="3"/>
      <c r="S17" s="3"/>
    </row>
    <row r="18" spans="2:21" ht="27" customHeight="1" thickBot="1" x14ac:dyDescent="0.3">
      <c r="B18" s="15"/>
      <c r="C18" s="15"/>
      <c r="D18" s="15"/>
      <c r="E18" s="15"/>
      <c r="F18" s="15"/>
      <c r="G18" s="15"/>
      <c r="H18" s="15"/>
      <c r="I18" s="23"/>
      <c r="J18" s="24"/>
      <c r="K18" s="24"/>
      <c r="L18" s="12" t="str">
        <f t="shared" si="0"/>
        <v/>
      </c>
      <c r="M18" s="13" t="str">
        <f t="shared" si="1"/>
        <v/>
      </c>
      <c r="N18" s="13" t="str">
        <f t="shared" si="2"/>
        <v/>
      </c>
      <c r="P18" s="36" t="s">
        <v>13</v>
      </c>
      <c r="Q18" s="36"/>
      <c r="R18" s="36"/>
      <c r="S18" s="36"/>
      <c r="T18" s="36"/>
      <c r="U18" s="36"/>
    </row>
    <row r="19" spans="2:21" ht="60" customHeight="1" thickBot="1" x14ac:dyDescent="0.3">
      <c r="B19" s="15"/>
      <c r="C19" s="15"/>
      <c r="D19" s="15"/>
      <c r="E19" s="15"/>
      <c r="F19" s="15"/>
      <c r="G19" s="15"/>
      <c r="H19" s="3"/>
      <c r="I19" s="27" t="s">
        <v>15</v>
      </c>
      <c r="J19" s="28"/>
      <c r="K19" s="28"/>
      <c r="L19" s="28"/>
      <c r="M19" s="29"/>
      <c r="N19" s="6">
        <f>MIN(24,INT(SUM(L6:L18)+SUM(M6:M18)/12+SUM(N6:N18)/365))</f>
        <v>0</v>
      </c>
      <c r="P19" s="36"/>
      <c r="Q19" s="36"/>
      <c r="R19" s="36"/>
      <c r="S19" s="36"/>
      <c r="T19" s="36"/>
      <c r="U19" s="36"/>
    </row>
    <row r="20" spans="2:21" ht="30" customHeight="1" x14ac:dyDescent="0.25">
      <c r="B20" s="3"/>
      <c r="C20" s="3"/>
      <c r="D20" s="3"/>
      <c r="E20" s="3"/>
      <c r="F20" s="3"/>
      <c r="G20" s="3"/>
      <c r="H20" s="3"/>
      <c r="I20" s="1"/>
      <c r="J20" s="1"/>
      <c r="K20" s="1"/>
      <c r="P20" s="19"/>
      <c r="Q20" s="19"/>
      <c r="R20" s="19"/>
      <c r="S20" s="19"/>
      <c r="T20" s="19"/>
      <c r="U20" s="19"/>
    </row>
    <row r="21" spans="2:21" ht="30" customHeight="1" x14ac:dyDescent="0.25">
      <c r="I21" s="36" t="s">
        <v>16</v>
      </c>
      <c r="J21" s="36"/>
      <c r="K21" s="36"/>
      <c r="L21" s="36"/>
      <c r="M21" s="36"/>
      <c r="N21" s="36"/>
      <c r="O21" s="11"/>
      <c r="P21" s="11"/>
      <c r="Q21" s="11"/>
      <c r="R21" s="11"/>
    </row>
    <row r="22" spans="2:21" ht="30" customHeight="1" x14ac:dyDescent="0.25">
      <c r="I22" s="36"/>
      <c r="J22" s="36"/>
      <c r="K22" s="36"/>
      <c r="L22" s="36"/>
      <c r="M22" s="36"/>
      <c r="N22" s="36"/>
      <c r="O22" s="11"/>
      <c r="P22" s="11"/>
      <c r="Q22" s="11"/>
      <c r="R22" s="11"/>
    </row>
    <row r="23" spans="2:21" ht="30" customHeight="1" x14ac:dyDescent="0.25">
      <c r="I23" s="36"/>
      <c r="J23" s="36"/>
      <c r="K23" s="36"/>
      <c r="L23" s="36"/>
      <c r="M23" s="36"/>
      <c r="N23" s="36"/>
      <c r="O23" s="11"/>
      <c r="P23" s="11"/>
      <c r="Q23" s="11"/>
      <c r="R23" s="11"/>
      <c r="S23" s="11"/>
    </row>
    <row r="24" spans="2:21" ht="15.75" customHeight="1" x14ac:dyDescent="0.35">
      <c r="C24" s="2"/>
      <c r="I24" s="36"/>
      <c r="J24" s="36"/>
      <c r="K24" s="36"/>
      <c r="L24" s="36"/>
      <c r="M24" s="36"/>
      <c r="N24" s="36"/>
    </row>
    <row r="25" spans="2:21" ht="15.75" customHeight="1" x14ac:dyDescent="0.35">
      <c r="B25" s="4"/>
      <c r="C25" s="2"/>
      <c r="K25" s="1"/>
      <c r="L25" s="1"/>
      <c r="M25" s="1"/>
    </row>
    <row r="26" spans="2:21" ht="15.75" customHeight="1" x14ac:dyDescent="0.35">
      <c r="C26" s="2"/>
      <c r="K26" s="1"/>
      <c r="L26" s="1"/>
      <c r="M26" s="1"/>
    </row>
    <row r="27" spans="2:21" x14ac:dyDescent="0.25">
      <c r="K27" s="1"/>
      <c r="L27" s="1"/>
      <c r="M27" s="1"/>
    </row>
    <row r="28" spans="2:21" ht="15" customHeight="1" x14ac:dyDescent="0.25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2:21" x14ac:dyDescent="0.25">
      <c r="K29" s="1"/>
      <c r="L29" s="1"/>
      <c r="M29" s="1"/>
    </row>
  </sheetData>
  <sheetProtection algorithmName="SHA-512" hashValue="6+jcPYmJdQyx1rvVOd5ecq2zIhRvW8ElrMdKLu1zdhfRZNaC+yXtebe4G/i9OTGhsPJyuGfCr/UCvXJadB5wbg==" saltValue="fy1RL+ux/aIABSHVZdPHBQ==" spinCount="100000" sheet="1" objects="1" scenarios="1" selectLockedCells="1"/>
  <mergeCells count="11">
    <mergeCell ref="A1:U1"/>
    <mergeCell ref="B7:G15"/>
    <mergeCell ref="P14:T16"/>
    <mergeCell ref="U14:U16"/>
    <mergeCell ref="P5:T5"/>
    <mergeCell ref="I19:M19"/>
    <mergeCell ref="L3:N4"/>
    <mergeCell ref="B5:F5"/>
    <mergeCell ref="I21:N24"/>
    <mergeCell ref="P18:U19"/>
    <mergeCell ref="P7:U12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ISRC</vt:lpstr>
      <vt:lpstr>ISRC!Zone_d_impression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CHAPUT</dc:creator>
  <cp:lastModifiedBy>Benoit CHAPUT</cp:lastModifiedBy>
  <cp:lastPrinted>2026-08-27T07:41:21Z</cp:lastPrinted>
  <dcterms:created xsi:type="dcterms:W3CDTF">2023-01-11T09:10:22Z</dcterms:created>
  <dcterms:modified xsi:type="dcterms:W3CDTF">2026-10-23T06:24:11Z</dcterms:modified>
</cp:coreProperties>
</file>